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8" yWindow="168" windowWidth="11460" windowHeight="10260"/>
  </bookViews>
  <sheets>
    <sheet name="п 4  6 Рейтинга ГП" sheetId="4" r:id="rId1"/>
  </sheets>
  <definedNames>
    <definedName name="_xlnm._FilterDatabase" localSheetId="0" hidden="1">'п 4  6 Рейтинга ГП'!$A$4:$IE$32</definedName>
    <definedName name="_xlnm.Print_Titles" localSheetId="0">'п 4  6 Рейтинга ГП'!$4:$4</definedName>
  </definedNames>
  <calcPr calcId="152511"/>
</workbook>
</file>

<file path=xl/calcChain.xml><?xml version="1.0" encoding="utf-8"?>
<calcChain xmlns="http://schemas.openxmlformats.org/spreadsheetml/2006/main">
  <c r="E30" i="4" l="1"/>
  <c r="F30" i="4"/>
  <c r="G6" i="4" l="1"/>
  <c r="H6" i="4"/>
  <c r="G7" i="4"/>
  <c r="H7" i="4"/>
  <c r="G8" i="4"/>
  <c r="H8" i="4"/>
  <c r="G9" i="4"/>
  <c r="H9" i="4"/>
  <c r="G10" i="4"/>
  <c r="H10" i="4"/>
  <c r="G11" i="4"/>
  <c r="H11" i="4"/>
  <c r="G12" i="4"/>
  <c r="H12" i="4"/>
  <c r="G13" i="4"/>
  <c r="H13" i="4"/>
  <c r="G14" i="4"/>
  <c r="H14" i="4"/>
  <c r="G15" i="4"/>
  <c r="H15" i="4"/>
  <c r="G16" i="4"/>
  <c r="H16" i="4"/>
  <c r="G17" i="4"/>
  <c r="H17" i="4"/>
  <c r="G18" i="4"/>
  <c r="H18" i="4"/>
  <c r="G19" i="4"/>
  <c r="H19" i="4"/>
  <c r="G20" i="4"/>
  <c r="H20" i="4"/>
  <c r="G21" i="4"/>
  <c r="H21" i="4"/>
  <c r="G22" i="4"/>
  <c r="H22" i="4"/>
  <c r="G23" i="4"/>
  <c r="H23" i="4"/>
  <c r="G24" i="4"/>
  <c r="H24" i="4"/>
  <c r="G25" i="4"/>
  <c r="H25" i="4"/>
  <c r="G26" i="4"/>
  <c r="H26" i="4"/>
  <c r="G27" i="4"/>
  <c r="H27" i="4"/>
  <c r="G28" i="4"/>
  <c r="H28" i="4"/>
  <c r="G29" i="4"/>
  <c r="H29" i="4"/>
  <c r="H30" i="4"/>
  <c r="G31" i="4"/>
  <c r="H31" i="4"/>
  <c r="H5" i="4"/>
  <c r="G5" i="4"/>
  <c r="D30" i="4"/>
  <c r="D32" i="4" s="1"/>
  <c r="G30" i="4" l="1"/>
  <c r="F32" i="4"/>
  <c r="G32" i="4" l="1"/>
  <c r="E32" i="4"/>
  <c r="H32" i="4" s="1"/>
</calcChain>
</file>

<file path=xl/sharedStrings.xml><?xml version="1.0" encoding="utf-8"?>
<sst xmlns="http://schemas.openxmlformats.org/spreadsheetml/2006/main" count="86" uniqueCount="86">
  <si>
    <t>40.0.00.00000</t>
  </si>
  <si>
    <t>Непрограммные направления деятельности</t>
  </si>
  <si>
    <t>ЦСР</t>
  </si>
  <si>
    <t>% исп. первонач. плана</t>
  </si>
  <si>
    <t>% исп. уточненного плана</t>
  </si>
  <si>
    <t>(тыс. рублей)</t>
  </si>
  <si>
    <t>Наименование</t>
  </si>
  <si>
    <t>Приложение 3 к пояснительной записке</t>
  </si>
  <si>
    <t>Уточненный план на                                       2019 год</t>
  </si>
  <si>
    <t>Исполнено за 2019 год</t>
  </si>
  <si>
    <t>Государственная программа "Современное здравоохранение"</t>
  </si>
  <si>
    <t>Государственная программа "Развитие образования"</t>
  </si>
  <si>
    <t>Государственная программа "Социальное и демографическое развитие"</t>
  </si>
  <si>
    <t>Государственная программа "Доступная среда"</t>
  </si>
  <si>
    <t>Государственная программа "Культурное пространство"</t>
  </si>
  <si>
    <t>Государственная программа "Развитие физической культуры и спорта"</t>
  </si>
  <si>
    <t>Государственная программа "Поддержка занятости населения"</t>
  </si>
  <si>
    <t>Государственная программа "Развитие агропромышленного комплекса"</t>
  </si>
  <si>
    <t>Государственная программа "Устойчивое развитие коренных малочисленных народов Севера"</t>
  </si>
  <si>
    <t>Государственная программа "Развитие жилищной сферы"</t>
  </si>
  <si>
    <t>Государственная программа "Жилищно-коммунальный комплекс и городская среда"</t>
  </si>
  <si>
    <t>Государственная программа "Безопасность жизнедеятельности"</t>
  </si>
  <si>
    <t>Государственная программа "Экологическая безопасность"</t>
  </si>
  <si>
    <t>Государственная программа "Развитие экономического потенциала"</t>
  </si>
  <si>
    <t>Государственная программа "Цифровое развитие Ханты-Мансийского автономного округа – Югры"</t>
  </si>
  <si>
    <t>Государственная программа "Современная транспортная система"</t>
  </si>
  <si>
    <t>Государственная программа "Управление государственными финансами"</t>
  </si>
  <si>
    <t>Государственная программа "Создание условий для эффективного управления муниципальными финансами"</t>
  </si>
  <si>
    <t>Государственная программа "Развитие гражданского общества"</t>
  </si>
  <si>
    <t>Государственная программа "Управление государственным имуществом"</t>
  </si>
  <si>
    <t>Государственная программа "Развитие государственной гражданской и муниципальной службы"</t>
  </si>
  <si>
    <t>Государственная программа "Воспроизводство и использование природных ресурсов"</t>
  </si>
  <si>
    <t>Государственная программа "Развитие промышленности и туризма"</t>
  </si>
  <si>
    <t>Государственная программа "Профилактика правонарушений и обеспечение отдельных прав граждан"</t>
  </si>
  <si>
    <t>Государственная программа "Реализация государственной национальной политики и профилактика экстремизма"</t>
  </si>
  <si>
    <t>Итого Государственные программы</t>
  </si>
  <si>
    <t>ВСЕГО расходов</t>
  </si>
  <si>
    <t>02.0.00. 00000</t>
  </si>
  <si>
    <t>01.0.00.00000</t>
  </si>
  <si>
    <t>03.0.00.00000</t>
  </si>
  <si>
    <t>04.0.00.00000</t>
  </si>
  <si>
    <t>05.0.00.00000</t>
  </si>
  <si>
    <t>06.0.00.00000</t>
  </si>
  <si>
    <t>07.0.00.00000</t>
  </si>
  <si>
    <t>08.0.00.00000</t>
  </si>
  <si>
    <t>10.0.00.00000</t>
  </si>
  <si>
    <t>11.0.00.00000</t>
  </si>
  <si>
    <t>12.0.00.00000</t>
  </si>
  <si>
    <t>14.0.00.00000</t>
  </si>
  <si>
    <t>15.0.00.00000</t>
  </si>
  <si>
    <t>16.0.00.00000</t>
  </si>
  <si>
    <t>17.0.00.00000</t>
  </si>
  <si>
    <t>18.0.00.00000</t>
  </si>
  <si>
    <t>19.0.00.00000</t>
  </si>
  <si>
    <t>20.0.00.00000</t>
  </si>
  <si>
    <t>21.0.00.00000</t>
  </si>
  <si>
    <t>22.0.00.00000</t>
  </si>
  <si>
    <t>26.0.00.00000</t>
  </si>
  <si>
    <t>27.0.00.00000</t>
  </si>
  <si>
    <t>28.0.00.00000</t>
  </si>
  <si>
    <t>29.0.00.00000</t>
  </si>
  <si>
    <t>30.0.00.00000</t>
  </si>
  <si>
    <r>
      <t>Пояснения отклонений от первоначальных плановых значений
 (+; - 5%).</t>
    </r>
    <r>
      <rPr>
        <b/>
        <sz val="12"/>
        <rFont val="Times New Roman"/>
        <family val="1"/>
        <charset val="204"/>
      </rPr>
      <t xml:space="preserve"> </t>
    </r>
  </si>
  <si>
    <t>План по закону о бюджете первоначальный от 15.11.2018г. 
№ 91-оз</t>
  </si>
  <si>
    <t>Высокий процент исполнения расходов по программе к первоначальному плану объясняется увеличением расходов на предоставление субвенций муниципальным образованиям для реализации переданных полномочий по поддержке агропромышленного комплекса (в соответствии с законом автономного округа от 11.09.2019 № 45-оз).</t>
  </si>
  <si>
    <t>Высокий процент исполнения расходов по программе к первоначальному плану объясняется увеличением расходов на предоставление субсидии из бюджета автономного округа в бюджеты муниципальных образований на реализацию полномочий в области жилищных отношений, для достижения намеченных целевых показателей государственной программы "Развитие жилищной сферы".</t>
  </si>
  <si>
    <t xml:space="preserve">Низкий процент исполнения расходов по программе к первоначальному плану объясняется уменьшением расходов, предусмотренных на выплату капитального гранта, в соответствии с дополнительным соглашением к концессионному соглашению о строительстве в Нефтеюганском районе комплексного межмуниципального полигона для размещения, обезвреживания и обработки твердых коммунальных отходов для городов Нефтеюганска и Пыть-Яха, поселений Нефтеюганского района автономного округа. </t>
  </si>
  <si>
    <t>Высокий процент исполнения расходов по программе к первоначальному плану объясняется увеличением расходов на поддержку малого и среднего предпринимательства, предоставление субсидий муниципальным образованиям и некоммерческим организациям на развитие малого и среднего предпринимательства, в том числе на реализацию регионального проекта "Расширение доступа субъектов малого и среднего предпринимательства к финансовым ресурсам, в том числе к льготному финансированию" национального проекта "Малое и среднее предпринимательство и поддержка индивидуальной предпринимательской инициативы".</t>
  </si>
  <si>
    <t>Высокий процент исполнения расходов по программе к первоначальному плану объясняется увеличением расходов на проектирование, развитие, модернизацию информационных систем, приобретение оборудования, в том числе в рамках реализации региональных проектов "Информационная безопасность" и "Цифровое государственное управление" национальной программы "Цифровая экономика Российской Федерации".</t>
  </si>
  <si>
    <t xml:space="preserve">Высокий процент исполнения расходов по программе к первоначальному плану объясняется увеличением расходов на приобретение нежилых объектов для размещения государственных и муниципальных учреждений  за счет средств  государственной программы «Сотрудничество». </t>
  </si>
  <si>
    <t>Высокий процент исполнения расходов по программе к первоначальному плану объясняется увеличением расходов на проведение мероприятий по подготовке управленческой команды Югры (в соответствии с законом автономного округа от 11.09.2019 № 45-оз);   на предоставление субсидии некоммерческой организации "Фонд развития Югры" на предоставление займов промышленным предприятиям   (в соответствии с законом автономного округа от 21.11.2019 № 74-оз).</t>
  </si>
  <si>
    <t>Высокий процент исполнения расходов по программе к первоначальному плану объясняется увеличением расходов на проведение Форума национального единства.</t>
  </si>
  <si>
    <t xml:space="preserve">Высокий процент исполнения расходов к первоначальному плану объясняется увеличением объема резервного фонда Правительства автономного округа на непрограммные направления деятельности. </t>
  </si>
  <si>
    <t>Низкий процент исполнения расходов по программе к первоначальному плану объясняется уменьшением расходов по субвенции муниципальным образованиям на реализацию полномочия, указанного в пункте 2 статьи 2 Закона автономного округа от 31 января 2011 года № 8-оз в связи с заявительным характером выплат (отсутствие заявок).</t>
  </si>
  <si>
    <t>Высокий процент исполнения расходов по программе к первоначальному плану объясняется увеличением расходов на аэропортовые сборы, наземное обслуживание и возмещение стоимости авиа ГСМ, субсидирование предприятий транспортного комплекса, приобретение специализированного оборудования и техники для обеспечения транспортной безопасности и антитеррористической защиты объектов транспортной инфраструктуры, находящихся в собственности автономного округа;  строительство, реконструкцию, капитальный ремонт и ремонт, содержание автомобильных дорог общего пользования регионального или межмуниципального значения, предоставление межбюджетных трансфертов местным бюджетам на проведение аналогичных работ на автомобильных дорогах общего пользования местного значения, в том числе на реализацию региональных проектов "Дорожная деятельность" и "Общесистемные меры развития дорожного хозяйства" национального проекта "Безопасные и качественные автомобильные дороги".</t>
  </si>
  <si>
    <t>Высокий процент исполнения расходов по программе к первоначальному плану объясняется увеличением расходов на переоснащение и дооснащение медицинских организаций медицинским оборудованием;  обеспечение соотношений средней заработной платы отдельных категорий работников бюджетной сферы в соответствии с целевыми значениями, установленными указами Президента Российской Федерации от 2012 года; 
обеспечение отдельных категорий граждан лекарственными средствами, изделиями медицинского назначения;  реконструкцию поликлиники на 425 посещений в смену окружной клинической больницы в г. Сургуте;  финансовое обеспечение обязательств по Соглашению о государственно-частном партнерстве по проектированию, строительству, оснащению и технической эксплуатации клинического перинатального центра в городе Сургут.</t>
  </si>
  <si>
    <t xml:space="preserve">Высокий процент исполнения расходов по программе к первоначальному плану объясняется увеличением расходов на субвенций из федерального бюджета для осуществление ежемесячных выплат при рождении первого ребенка; иные межбюджетные трансферты из федерального бюджета  для обеспечения выплаты региональной доплаты  к пенсии; иные межбюджетные трансферты из федерального бюджета на приобретение автотранспорта;  иные межбюджетные трансферты из бюджета Тюменской области по государственной программе "Сотрудничество" на осуществление социальных выплат, а также    дополнительные ассигнования на завершение строительства по объекту "Ландшафтный зоопарк в д.Шапша" Дома-интерната для престарелых и инвалидов на 50 мест д.Шапша".
</t>
  </si>
  <si>
    <t>Высокий процент исполнения расходов по программе к первоначальному плану объясняется увеличением расходов на  выполнение государственого задания учреждениями культуры, кинематографии; проведение мероприятий, в связи с поступлением средств из федерального бюджета на поддержку отрасли культуры;  ремонтно-реставрационные работы объекта культурного наследия регионального значения "Мост деревянный на ряжах через овраг Култычный" в соответствии с Законом автономного округа от 28.02.2019г. № 1-оз).</t>
  </si>
  <si>
    <t>Высокий процент исполнения расходов по программе к первоначальному плану объясняется увеличением расходов на завершение строительства объекта "Спортивный центр с универсальным игровым залом и плоскостными спортивными сооружениями в г.Мегионе";  выполнение мероприятий по пожарной и антитеррористической безопасности; на текущий ремонт и оснащение государственных объектов спорта;  предоставление грантов в форме субсидий некоммерческим организациям на развитие игровых, приоритетных видов спорта, реализацию инвестиционного проекта в сфере спорта по созданию «Молодежно-спортивного комплекса в городе Ханты-Мансийске, иных объектов капитального строительства и благоустройства к ним в городе Ханты-Мансийске», подготовку и проведение международных спортивных мероприятий.</t>
  </si>
  <si>
    <t>Высокий процент исполнения расходов по программе к первоначальному плану объясняется увеличением расходов на  предоставление дотации по обеспечению сбалансированности бюджетов мунциипальных районов и городских округов;  предоставление муниципальным образованиям автономного округа дотаций для поощрения достижения наилучших значений показателей деятельности органов местного самоуправления муниципальных районов и городских округов автономного округа, стимулирования роста налогового потенциала и качества планирования доходов в городских округах и муниципальных районах автономного округа за счет средств дотации (гранта) из федерального бюджета.</t>
  </si>
  <si>
    <t>Высокий процент исполнения расходов по программе к первоначальному плану объясняется начислением лицам, замещающих государственные должности автономного округа и должности государственной гражданской службы автономного округа, выплат, предусмотренных законодательством, с учетом дифференцированных подходов к оценке результативности профессиональной служебной деятельности.</t>
  </si>
  <si>
    <t>Высокий процент исполнения расходов по программе к первоначальному плану объясняется увеличением расходов на развитие региональных и муниципальных СМИ, проведение Международной экспертной встречи по вопросам сохранения языков в штаб-квартире ЮНЕСКО, на возмещение фактически понесенных затрат на оплату почтовой связи и иных затрат по доставке и распространению газеты «Новости Югры».</t>
  </si>
  <si>
    <t>Высокий процент исполнения расходов по программе к первоначальному плану объясняется увеличением расходов  в связи с поступлением субвенций из федерального бюджета на оснащение специализированных учреждений  лесопожарной и лесохозяйственной техникой и оборудованием (в соответствии с Федеральным законом от 29.11.2018 № 459-ФЗ "О федеральном бюджете на 2019 год и на плановый период 2020 и 2021 годов"); увеличением расходов на тушение лесных пожаров (в соответствии с законом автономного округа от 28.02.2019 № 1-оз).</t>
  </si>
  <si>
    <t>Сведения о фактически произведенных расходах Ханты-Мансийского автономного округа-Югры на реализацию государственных программ и непрограммных направлений деятельности  в сравнении с первоначально утвержденными законом о бюджете значениями и с уточненными назначениями с учетом внесенных изменений за 2019 год</t>
  </si>
  <si>
    <t>Высокий процент исполнения расходов по программе к первоначальному плану объясняется выделением бюджетных ассигнований  из резервного фонда Правительства ХМАО – Югры на финансирование наказов избирателей депутатам Думы Ханты-Мансийского автономного округа-Югры на благоустройство территорий муниципальных образований; выделением средств федерального бюджета на реализацию программ формирования современной городской среды.</t>
  </si>
  <si>
    <t>Низкий процент исполнения расходов по программе к первоначальному плану объясняется, тем что государственные займы не осуществлялись, в связи с чем,  расходы на обслуживание долговых обязательств остались не востребованы.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</si>
</sst>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"/>
    <numFmt numFmtId="165" formatCode="00.0.00.00000"/>
    <numFmt numFmtId="166" formatCode="0.0"/>
    <numFmt numFmtId="167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Arial Cyr"/>
      <charset val="204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2">
    <xf numFmtId="0" fontId="0" fillId="0" borderId="0" xfId="0"/>
    <xf numFmtId="0" fontId="3" fillId="0" borderId="0" xfId="1" applyFont="1" applyFill="1"/>
    <xf numFmtId="0" fontId="3" fillId="0" borderId="0" xfId="1" applyNumberFormat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4" fillId="0" borderId="0" xfId="1" applyFont="1" applyFill="1" applyAlignment="1">
      <alignment horizontal="right"/>
    </xf>
    <xf numFmtId="164" fontId="2" fillId="0" borderId="1" xfId="1" applyNumberFormat="1" applyFont="1" applyFill="1" applyBorder="1" applyAlignment="1" applyProtection="1">
      <alignment vertical="top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2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 applyProtection="1">
      <alignment vertical="top"/>
      <protection hidden="1"/>
    </xf>
    <xf numFmtId="164" fontId="3" fillId="0" borderId="1" xfId="1" applyNumberFormat="1" applyFont="1" applyFill="1" applyBorder="1" applyAlignment="1" applyProtection="1">
      <alignment vertical="top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justify" vertical="top" wrapText="1"/>
      <protection hidden="1"/>
    </xf>
    <xf numFmtId="164" fontId="3" fillId="0" borderId="1" xfId="1" applyNumberFormat="1" applyFont="1" applyFill="1" applyBorder="1" applyAlignment="1" applyProtection="1">
      <alignment horizontal="left" vertical="top" wrapText="1"/>
      <protection hidden="1"/>
    </xf>
    <xf numFmtId="166" fontId="3" fillId="0" borderId="1" xfId="1" applyNumberFormat="1" applyFont="1" applyFill="1" applyBorder="1" applyAlignment="1">
      <alignment horizontal="justify" vertical="top" wrapText="1"/>
    </xf>
    <xf numFmtId="0" fontId="3" fillId="0" borderId="1" xfId="1" applyFont="1" applyFill="1" applyBorder="1" applyAlignment="1">
      <alignment vertical="top" wrapText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alignment horizontal="center" vertical="top"/>
      <protection hidden="1"/>
    </xf>
    <xf numFmtId="167" fontId="6" fillId="0" borderId="1" xfId="1" applyNumberFormat="1" applyFont="1" applyFill="1" applyBorder="1" applyAlignment="1" applyProtection="1">
      <alignment horizontal="center" vertical="top"/>
      <protection hidden="1"/>
    </xf>
    <xf numFmtId="167" fontId="2" fillId="0" borderId="1" xfId="1" applyNumberFormat="1" applyFont="1" applyFill="1" applyBorder="1" applyAlignment="1" applyProtection="1">
      <alignment horizontal="center" vertical="top"/>
      <protection hidden="1"/>
    </xf>
    <xf numFmtId="164" fontId="2" fillId="0" borderId="1" xfId="1" applyNumberFormat="1" applyFont="1" applyFill="1" applyBorder="1" applyAlignment="1" applyProtection="1">
      <alignment horizontal="center" vertical="top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  <xf numFmtId="0" fontId="8" fillId="0" borderId="3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showGridLines="0" tabSelected="1" topLeftCell="A2" zoomScale="90" zoomScaleNormal="90" workbookViewId="0">
      <pane xSplit="3" ySplit="3" topLeftCell="D5" activePane="bottomRight" state="frozen"/>
      <selection activeCell="A2" sqref="A2"/>
      <selection pane="topRight" activeCell="D2" sqref="D2"/>
      <selection pane="bottomLeft" activeCell="A5" sqref="A5"/>
      <selection pane="bottomRight" activeCell="I22" sqref="I22"/>
    </sheetView>
  </sheetViews>
  <sheetFormatPr defaultColWidth="9.21875" defaultRowHeight="15.6" x14ac:dyDescent="0.3"/>
  <cols>
    <col min="1" max="1" width="0.5546875" style="1" customWidth="1"/>
    <col min="2" max="2" width="30.88671875" style="1" customWidth="1"/>
    <col min="3" max="3" width="14.77734375" style="1" bestFit="1" customWidth="1"/>
    <col min="4" max="4" width="17.21875" style="1" customWidth="1"/>
    <col min="5" max="5" width="14.44140625" style="1" customWidth="1"/>
    <col min="6" max="6" width="14.21875" style="1" bestFit="1" customWidth="1"/>
    <col min="7" max="7" width="10.44140625" style="1" customWidth="1"/>
    <col min="8" max="8" width="13.21875" style="1" bestFit="1" customWidth="1"/>
    <col min="9" max="9" width="69" style="1" bestFit="1" customWidth="1"/>
    <col min="10" max="239" width="9.109375" style="1" customWidth="1"/>
    <col min="240" max="16384" width="9.21875" style="1"/>
  </cols>
  <sheetData>
    <row r="1" spans="1:9" x14ac:dyDescent="0.3">
      <c r="I1" s="7" t="s">
        <v>7</v>
      </c>
    </row>
    <row r="2" spans="1:9" ht="42.75" customHeight="1" x14ac:dyDescent="0.3">
      <c r="A2" s="31" t="s">
        <v>83</v>
      </c>
      <c r="B2" s="31"/>
      <c r="C2" s="31"/>
      <c r="D2" s="31"/>
      <c r="E2" s="31"/>
      <c r="F2" s="31"/>
      <c r="G2" s="31"/>
      <c r="H2" s="31"/>
      <c r="I2" s="31"/>
    </row>
    <row r="3" spans="1:9" ht="13.8" customHeight="1" x14ac:dyDescent="0.3">
      <c r="A3" s="2"/>
      <c r="B3" s="2"/>
      <c r="C3" s="2"/>
      <c r="D3" s="2"/>
      <c r="E3" s="2"/>
      <c r="F3" s="2"/>
      <c r="G3" s="2"/>
      <c r="H3" s="30" t="s">
        <v>5</v>
      </c>
      <c r="I3" s="30"/>
    </row>
    <row r="4" spans="1:9" ht="78" x14ac:dyDescent="0.3">
      <c r="A4" s="2"/>
      <c r="B4" s="3" t="s">
        <v>6</v>
      </c>
      <c r="C4" s="3" t="s">
        <v>2</v>
      </c>
      <c r="D4" s="4" t="s">
        <v>63</v>
      </c>
      <c r="E4" s="3" t="s">
        <v>8</v>
      </c>
      <c r="F4" s="3" t="s">
        <v>9</v>
      </c>
      <c r="G4" s="3" t="s">
        <v>3</v>
      </c>
      <c r="H4" s="3" t="s">
        <v>4</v>
      </c>
      <c r="I4" s="4" t="s">
        <v>62</v>
      </c>
    </row>
    <row r="5" spans="1:9" ht="218.4" x14ac:dyDescent="0.3">
      <c r="A5" s="5"/>
      <c r="B5" s="9" t="s">
        <v>10</v>
      </c>
      <c r="C5" s="10" t="s">
        <v>38</v>
      </c>
      <c r="D5" s="11">
        <v>51524065.899999999</v>
      </c>
      <c r="E5" s="11">
        <v>63078454.100000001</v>
      </c>
      <c r="F5" s="11">
        <v>62553928.700000003</v>
      </c>
      <c r="G5" s="23">
        <f>F5/D5*100</f>
        <v>121.40720575392325</v>
      </c>
      <c r="H5" s="23">
        <f>F5/E5*100</f>
        <v>99.168455524974576</v>
      </c>
      <c r="I5" s="15" t="s">
        <v>75</v>
      </c>
    </row>
    <row r="6" spans="1:9" ht="31.2" x14ac:dyDescent="0.3">
      <c r="A6" s="5"/>
      <c r="B6" s="9" t="s">
        <v>11</v>
      </c>
      <c r="C6" s="10" t="s">
        <v>37</v>
      </c>
      <c r="D6" s="11">
        <v>66165431.200000003</v>
      </c>
      <c r="E6" s="11">
        <v>71012945.900000006</v>
      </c>
      <c r="F6" s="11">
        <v>65076584.5</v>
      </c>
      <c r="G6" s="23">
        <f t="shared" ref="G6:G32" si="0">F6/D6*100</f>
        <v>98.354357131432096</v>
      </c>
      <c r="H6" s="23">
        <f t="shared" ref="H6:H32" si="1">F6/E6*100</f>
        <v>91.640451857384491</v>
      </c>
      <c r="I6" s="16"/>
    </row>
    <row r="7" spans="1:9" ht="218.4" x14ac:dyDescent="0.3">
      <c r="A7" s="5"/>
      <c r="B7" s="9" t="s">
        <v>12</v>
      </c>
      <c r="C7" s="10" t="s">
        <v>39</v>
      </c>
      <c r="D7" s="11">
        <v>27439197.699999999</v>
      </c>
      <c r="E7" s="11">
        <v>33028121.800000001</v>
      </c>
      <c r="F7" s="11">
        <v>31308551</v>
      </c>
      <c r="G7" s="23">
        <f t="shared" si="0"/>
        <v>114.10155406985534</v>
      </c>
      <c r="H7" s="23">
        <f t="shared" si="1"/>
        <v>94.793616148042659</v>
      </c>
      <c r="I7" s="17" t="s">
        <v>76</v>
      </c>
    </row>
    <row r="8" spans="1:9" ht="31.2" x14ac:dyDescent="0.3">
      <c r="A8" s="5"/>
      <c r="B8" s="9" t="s">
        <v>13</v>
      </c>
      <c r="C8" s="10" t="s">
        <v>40</v>
      </c>
      <c r="D8" s="11">
        <v>192157.1</v>
      </c>
      <c r="E8" s="11">
        <v>192157.1</v>
      </c>
      <c r="F8" s="11">
        <v>192092.1</v>
      </c>
      <c r="G8" s="23">
        <f t="shared" si="0"/>
        <v>99.966173511153116</v>
      </c>
      <c r="H8" s="23">
        <f t="shared" si="1"/>
        <v>99.966173511153116</v>
      </c>
      <c r="I8" s="16"/>
    </row>
    <row r="9" spans="1:9" ht="140.4" x14ac:dyDescent="0.3">
      <c r="A9" s="5"/>
      <c r="B9" s="9" t="s">
        <v>14</v>
      </c>
      <c r="C9" s="10" t="s">
        <v>41</v>
      </c>
      <c r="D9" s="11">
        <v>2544520.2999999998</v>
      </c>
      <c r="E9" s="11">
        <v>3125946.1</v>
      </c>
      <c r="F9" s="11">
        <v>3101170.7</v>
      </c>
      <c r="G9" s="23">
        <f t="shared" si="0"/>
        <v>121.87643777100151</v>
      </c>
      <c r="H9" s="23">
        <f t="shared" si="1"/>
        <v>99.207427153014578</v>
      </c>
      <c r="I9" s="15" t="s">
        <v>77</v>
      </c>
    </row>
    <row r="10" spans="1:9" ht="218.4" x14ac:dyDescent="0.3">
      <c r="A10" s="5"/>
      <c r="B10" s="9" t="s">
        <v>15</v>
      </c>
      <c r="C10" s="10" t="s">
        <v>42</v>
      </c>
      <c r="D10" s="11">
        <v>3521135.4</v>
      </c>
      <c r="E10" s="11">
        <v>7330009.9000000004</v>
      </c>
      <c r="F10" s="11">
        <v>6329872.7000000002</v>
      </c>
      <c r="G10" s="23">
        <f t="shared" si="0"/>
        <v>179.76794360137359</v>
      </c>
      <c r="H10" s="23">
        <f t="shared" si="1"/>
        <v>86.355581866267329</v>
      </c>
      <c r="I10" s="18" t="s">
        <v>78</v>
      </c>
    </row>
    <row r="11" spans="1:9" ht="46.8" x14ac:dyDescent="0.3">
      <c r="A11" s="5"/>
      <c r="B11" s="9" t="s">
        <v>16</v>
      </c>
      <c r="C11" s="10" t="s">
        <v>43</v>
      </c>
      <c r="D11" s="11">
        <v>1413764.5</v>
      </c>
      <c r="E11" s="11">
        <v>1426917.2</v>
      </c>
      <c r="F11" s="11">
        <v>1360592.9</v>
      </c>
      <c r="G11" s="23">
        <f t="shared" si="0"/>
        <v>96.239005859886845</v>
      </c>
      <c r="H11" s="23">
        <f t="shared" si="1"/>
        <v>95.35191670546827</v>
      </c>
      <c r="I11" s="18"/>
    </row>
    <row r="12" spans="1:9" ht="93.6" x14ac:dyDescent="0.3">
      <c r="A12" s="5"/>
      <c r="B12" s="9" t="s">
        <v>17</v>
      </c>
      <c r="C12" s="10" t="s">
        <v>44</v>
      </c>
      <c r="D12" s="11">
        <v>1748785.5</v>
      </c>
      <c r="E12" s="11">
        <v>2010312.6</v>
      </c>
      <c r="F12" s="11">
        <v>1947271.5</v>
      </c>
      <c r="G12" s="23">
        <f t="shared" si="0"/>
        <v>111.34993399705108</v>
      </c>
      <c r="H12" s="23">
        <f t="shared" si="1"/>
        <v>96.864114566063009</v>
      </c>
      <c r="I12" s="18" t="s">
        <v>64</v>
      </c>
    </row>
    <row r="13" spans="1:9" ht="93.6" x14ac:dyDescent="0.3">
      <c r="A13" s="5"/>
      <c r="B13" s="9" t="s">
        <v>18</v>
      </c>
      <c r="C13" s="10" t="s">
        <v>45</v>
      </c>
      <c r="D13" s="11">
        <v>136248.9</v>
      </c>
      <c r="E13" s="11">
        <v>128695.6</v>
      </c>
      <c r="F13" s="11">
        <v>126406.3</v>
      </c>
      <c r="G13" s="23">
        <f t="shared" si="0"/>
        <v>92.776015072415277</v>
      </c>
      <c r="H13" s="23">
        <f t="shared" si="1"/>
        <v>98.221151305872141</v>
      </c>
      <c r="I13" s="17" t="s">
        <v>73</v>
      </c>
    </row>
    <row r="14" spans="1:9" ht="109.2" x14ac:dyDescent="0.3">
      <c r="A14" s="5"/>
      <c r="B14" s="9" t="s">
        <v>19</v>
      </c>
      <c r="C14" s="10" t="s">
        <v>46</v>
      </c>
      <c r="D14" s="11">
        <v>7366959.4000000004</v>
      </c>
      <c r="E14" s="11">
        <v>20818746.800000001</v>
      </c>
      <c r="F14" s="11">
        <v>17624490.899999999</v>
      </c>
      <c r="G14" s="23">
        <f t="shared" si="0"/>
        <v>239.23697611256009</v>
      </c>
      <c r="H14" s="23">
        <f t="shared" si="1"/>
        <v>84.656829103661508</v>
      </c>
      <c r="I14" s="18" t="s">
        <v>65</v>
      </c>
    </row>
    <row r="15" spans="1:9" ht="124.8" x14ac:dyDescent="0.3">
      <c r="A15" s="5"/>
      <c r="B15" s="9" t="s">
        <v>20</v>
      </c>
      <c r="C15" s="10" t="s">
        <v>47</v>
      </c>
      <c r="D15" s="11">
        <v>2963813.4</v>
      </c>
      <c r="E15" s="11">
        <v>3729017</v>
      </c>
      <c r="F15" s="11">
        <v>3206616.9</v>
      </c>
      <c r="G15" s="23">
        <f t="shared" si="0"/>
        <v>108.19226676011384</v>
      </c>
      <c r="H15" s="23">
        <f t="shared" si="1"/>
        <v>85.990943457753076</v>
      </c>
      <c r="I15" s="18" t="s">
        <v>84</v>
      </c>
    </row>
    <row r="16" spans="1:9" ht="46.8" x14ac:dyDescent="0.3">
      <c r="A16" s="5"/>
      <c r="B16" s="9" t="s">
        <v>21</v>
      </c>
      <c r="C16" s="10" t="s">
        <v>48</v>
      </c>
      <c r="D16" s="11">
        <v>2574124.7999999998</v>
      </c>
      <c r="E16" s="11">
        <v>2662245.1</v>
      </c>
      <c r="F16" s="11">
        <v>2657435.6</v>
      </c>
      <c r="G16" s="23">
        <f t="shared" si="0"/>
        <v>103.23647089682677</v>
      </c>
      <c r="H16" s="23">
        <f t="shared" si="1"/>
        <v>99.819344206887635</v>
      </c>
      <c r="I16" s="16"/>
    </row>
    <row r="17" spans="1:9" ht="128.4" customHeight="1" x14ac:dyDescent="0.3">
      <c r="A17" s="5"/>
      <c r="B17" s="9" t="s">
        <v>22</v>
      </c>
      <c r="C17" s="10" t="s">
        <v>49</v>
      </c>
      <c r="D17" s="11">
        <v>750975</v>
      </c>
      <c r="E17" s="11">
        <v>664986.19999999995</v>
      </c>
      <c r="F17" s="11">
        <v>645777.1</v>
      </c>
      <c r="G17" s="23">
        <f t="shared" si="0"/>
        <v>85.991823962182494</v>
      </c>
      <c r="H17" s="23">
        <f t="shared" si="1"/>
        <v>97.111353588991776</v>
      </c>
      <c r="I17" s="19" t="s">
        <v>66</v>
      </c>
    </row>
    <row r="18" spans="1:9" ht="156" x14ac:dyDescent="0.3">
      <c r="A18" s="5"/>
      <c r="B18" s="9" t="s">
        <v>23</v>
      </c>
      <c r="C18" s="10" t="s">
        <v>50</v>
      </c>
      <c r="D18" s="11">
        <v>2118898.2000000002</v>
      </c>
      <c r="E18" s="11">
        <v>2314362.4</v>
      </c>
      <c r="F18" s="11">
        <v>2294628.4</v>
      </c>
      <c r="G18" s="23">
        <f t="shared" si="0"/>
        <v>108.29347063487995</v>
      </c>
      <c r="H18" s="23">
        <f t="shared" si="1"/>
        <v>99.147324550381569</v>
      </c>
      <c r="I18" s="20" t="s">
        <v>67</v>
      </c>
    </row>
    <row r="19" spans="1:9" ht="109.2" x14ac:dyDescent="0.3">
      <c r="A19" s="5"/>
      <c r="B19" s="9" t="s">
        <v>24</v>
      </c>
      <c r="C19" s="10" t="s">
        <v>51</v>
      </c>
      <c r="D19" s="11">
        <v>1419756.1</v>
      </c>
      <c r="E19" s="11">
        <v>1502212.5</v>
      </c>
      <c r="F19" s="11">
        <v>1495502.9</v>
      </c>
      <c r="G19" s="23">
        <f t="shared" si="0"/>
        <v>105.33519806676652</v>
      </c>
      <c r="H19" s="23">
        <f t="shared" si="1"/>
        <v>99.553352138928403</v>
      </c>
      <c r="I19" s="17" t="s">
        <v>68</v>
      </c>
    </row>
    <row r="20" spans="1:9" ht="265.2" x14ac:dyDescent="0.3">
      <c r="A20" s="5"/>
      <c r="B20" s="9" t="s">
        <v>25</v>
      </c>
      <c r="C20" s="10" t="s">
        <v>52</v>
      </c>
      <c r="D20" s="11">
        <v>14159171.9</v>
      </c>
      <c r="E20" s="11">
        <v>18712967.800000001</v>
      </c>
      <c r="F20" s="11">
        <v>17631078.300000001</v>
      </c>
      <c r="G20" s="23">
        <f t="shared" si="0"/>
        <v>124.52054699611352</v>
      </c>
      <c r="H20" s="23">
        <f t="shared" si="1"/>
        <v>94.218503918977518</v>
      </c>
      <c r="I20" s="20" t="s">
        <v>74</v>
      </c>
    </row>
    <row r="21" spans="1:9" ht="62.4" x14ac:dyDescent="0.3">
      <c r="A21" s="5"/>
      <c r="B21" s="9" t="s">
        <v>26</v>
      </c>
      <c r="C21" s="10" t="s">
        <v>53</v>
      </c>
      <c r="D21" s="11">
        <v>3374957.5</v>
      </c>
      <c r="E21" s="11">
        <v>1665779.8</v>
      </c>
      <c r="F21" s="11">
        <v>1662339.2</v>
      </c>
      <c r="G21" s="23">
        <f t="shared" si="0"/>
        <v>49.255115064411918</v>
      </c>
      <c r="H21" s="23">
        <f t="shared" si="1"/>
        <v>99.793454092791862</v>
      </c>
      <c r="I21" s="18" t="s">
        <v>85</v>
      </c>
    </row>
    <row r="22" spans="1:9" ht="187.2" x14ac:dyDescent="0.3">
      <c r="A22" s="5"/>
      <c r="B22" s="9" t="s">
        <v>27</v>
      </c>
      <c r="C22" s="10" t="s">
        <v>54</v>
      </c>
      <c r="D22" s="11">
        <v>9995808.3000000007</v>
      </c>
      <c r="E22" s="11">
        <v>12356755</v>
      </c>
      <c r="F22" s="11">
        <v>12324198.800000001</v>
      </c>
      <c r="G22" s="23">
        <f t="shared" si="0"/>
        <v>123.29366900723777</v>
      </c>
      <c r="H22" s="23">
        <f t="shared" si="1"/>
        <v>99.736531152393979</v>
      </c>
      <c r="I22" s="18" t="s">
        <v>79</v>
      </c>
    </row>
    <row r="23" spans="1:9" ht="109.2" x14ac:dyDescent="0.3">
      <c r="A23" s="5"/>
      <c r="B23" s="9" t="s">
        <v>28</v>
      </c>
      <c r="C23" s="10" t="s">
        <v>55</v>
      </c>
      <c r="D23" s="11">
        <v>1132710.8999999999</v>
      </c>
      <c r="E23" s="11">
        <v>1329223.3</v>
      </c>
      <c r="F23" s="11">
        <v>1323522.3</v>
      </c>
      <c r="G23" s="23">
        <f t="shared" si="0"/>
        <v>116.84555167607201</v>
      </c>
      <c r="H23" s="23">
        <f t="shared" si="1"/>
        <v>99.571102914010012</v>
      </c>
      <c r="I23" s="18" t="s">
        <v>81</v>
      </c>
    </row>
    <row r="24" spans="1:9" ht="78" x14ac:dyDescent="0.3">
      <c r="A24" s="5"/>
      <c r="B24" s="9" t="s">
        <v>29</v>
      </c>
      <c r="C24" s="10" t="s">
        <v>56</v>
      </c>
      <c r="D24" s="11">
        <v>1740768.5</v>
      </c>
      <c r="E24" s="11">
        <v>8101352</v>
      </c>
      <c r="F24" s="11">
        <v>7483649.5999999996</v>
      </c>
      <c r="G24" s="23">
        <f t="shared" si="0"/>
        <v>429.90492992031966</v>
      </c>
      <c r="H24" s="23">
        <f t="shared" si="1"/>
        <v>92.375317107564257</v>
      </c>
      <c r="I24" s="17" t="s">
        <v>69</v>
      </c>
    </row>
    <row r="25" spans="1:9" ht="109.2" x14ac:dyDescent="0.3">
      <c r="A25" s="5"/>
      <c r="B25" s="9" t="s">
        <v>30</v>
      </c>
      <c r="C25" s="10" t="s">
        <v>57</v>
      </c>
      <c r="D25" s="11">
        <v>1720039.4</v>
      </c>
      <c r="E25" s="11">
        <v>2000006.3</v>
      </c>
      <c r="F25" s="11">
        <v>1984287.1</v>
      </c>
      <c r="G25" s="23">
        <f t="shared" si="0"/>
        <v>115.36288645481029</v>
      </c>
      <c r="H25" s="23">
        <f t="shared" si="1"/>
        <v>99.214042475766206</v>
      </c>
      <c r="I25" s="21" t="s">
        <v>80</v>
      </c>
    </row>
    <row r="26" spans="1:9" ht="140.4" x14ac:dyDescent="0.3">
      <c r="A26" s="5"/>
      <c r="B26" s="9" t="s">
        <v>31</v>
      </c>
      <c r="C26" s="10" t="s">
        <v>58</v>
      </c>
      <c r="D26" s="11">
        <v>1967266.8</v>
      </c>
      <c r="E26" s="11">
        <v>2135400.9</v>
      </c>
      <c r="F26" s="11">
        <v>2113007.6</v>
      </c>
      <c r="G26" s="23">
        <f t="shared" si="0"/>
        <v>107.40828849447365</v>
      </c>
      <c r="H26" s="23">
        <f t="shared" si="1"/>
        <v>98.951330403579036</v>
      </c>
      <c r="I26" s="21" t="s">
        <v>82</v>
      </c>
    </row>
    <row r="27" spans="1:9" ht="124.8" x14ac:dyDescent="0.3">
      <c r="A27" s="5"/>
      <c r="B27" s="9" t="s">
        <v>32</v>
      </c>
      <c r="C27" s="10" t="s">
        <v>59</v>
      </c>
      <c r="D27" s="11">
        <v>249963.9</v>
      </c>
      <c r="E27" s="11">
        <v>1703285.1</v>
      </c>
      <c r="F27" s="11">
        <v>1473959.5</v>
      </c>
      <c r="G27" s="23">
        <f t="shared" si="0"/>
        <v>589.66894819611957</v>
      </c>
      <c r="H27" s="23">
        <f t="shared" si="1"/>
        <v>86.536276281639516</v>
      </c>
      <c r="I27" s="21" t="s">
        <v>70</v>
      </c>
    </row>
    <row r="28" spans="1:9" ht="78" x14ac:dyDescent="0.3">
      <c r="A28" s="5"/>
      <c r="B28" s="9" t="s">
        <v>33</v>
      </c>
      <c r="C28" s="10" t="s">
        <v>60</v>
      </c>
      <c r="D28" s="11">
        <v>308897.59999999998</v>
      </c>
      <c r="E28" s="11">
        <v>297504</v>
      </c>
      <c r="F28" s="11">
        <v>295562.2</v>
      </c>
      <c r="G28" s="23">
        <f t="shared" si="0"/>
        <v>95.682905920926558</v>
      </c>
      <c r="H28" s="23">
        <f t="shared" si="1"/>
        <v>99.347302893406479</v>
      </c>
      <c r="I28" s="16"/>
    </row>
    <row r="29" spans="1:9" ht="62.4" x14ac:dyDescent="0.3">
      <c r="A29" s="5"/>
      <c r="B29" s="9" t="s">
        <v>34</v>
      </c>
      <c r="C29" s="10" t="s">
        <v>61</v>
      </c>
      <c r="D29" s="11">
        <v>37261.599999999999</v>
      </c>
      <c r="E29" s="11">
        <v>46222.9</v>
      </c>
      <c r="F29" s="11">
        <v>45849.5</v>
      </c>
      <c r="G29" s="23">
        <f t="shared" si="0"/>
        <v>123.04758786525538</v>
      </c>
      <c r="H29" s="23">
        <f t="shared" si="1"/>
        <v>99.192175307044778</v>
      </c>
      <c r="I29" s="21" t="s">
        <v>71</v>
      </c>
    </row>
    <row r="30" spans="1:9" ht="31.2" x14ac:dyDescent="0.3">
      <c r="A30" s="5"/>
      <c r="B30" s="12" t="s">
        <v>35</v>
      </c>
      <c r="C30" s="13"/>
      <c r="D30" s="14">
        <f>SUM(D5:D29)</f>
        <v>206566679.80000004</v>
      </c>
      <c r="E30" s="14">
        <f t="shared" ref="E30:F30" si="2">SUM(E5:E29)</f>
        <v>261373627.40000004</v>
      </c>
      <c r="F30" s="14">
        <f t="shared" si="2"/>
        <v>246258376.29999998</v>
      </c>
      <c r="G30" s="23">
        <f t="shared" si="0"/>
        <v>119.2149559350181</v>
      </c>
      <c r="H30" s="23">
        <f t="shared" si="1"/>
        <v>94.216994556658918</v>
      </c>
      <c r="I30" s="16"/>
    </row>
    <row r="31" spans="1:9" ht="46.8" x14ac:dyDescent="0.3">
      <c r="A31" s="5"/>
      <c r="B31" s="9" t="s">
        <v>1</v>
      </c>
      <c r="C31" s="10" t="s">
        <v>0</v>
      </c>
      <c r="D31" s="11">
        <v>1434475.5</v>
      </c>
      <c r="E31" s="24">
        <v>2647201.7999999998</v>
      </c>
      <c r="F31" s="24">
        <v>2531559.2000000002</v>
      </c>
      <c r="G31" s="23">
        <f t="shared" si="0"/>
        <v>176.47977954311526</v>
      </c>
      <c r="H31" s="23">
        <f t="shared" si="1"/>
        <v>95.63151551196438</v>
      </c>
      <c r="I31" s="22" t="s">
        <v>72</v>
      </c>
    </row>
    <row r="32" spans="1:9" ht="24.6" customHeight="1" x14ac:dyDescent="0.3">
      <c r="A32" s="6"/>
      <c r="B32" s="29" t="s">
        <v>36</v>
      </c>
      <c r="C32" s="25"/>
      <c r="D32" s="26">
        <f>D30+D31</f>
        <v>208001155.30000004</v>
      </c>
      <c r="E32" s="27">
        <f>E30+E31</f>
        <v>264020829.20000005</v>
      </c>
      <c r="F32" s="27">
        <f>F30+F31</f>
        <v>248789935.49999997</v>
      </c>
      <c r="G32" s="28">
        <f t="shared" si="0"/>
        <v>119.60988156107608</v>
      </c>
      <c r="H32" s="28">
        <f t="shared" si="1"/>
        <v>94.231177234708838</v>
      </c>
      <c r="I32" s="8"/>
    </row>
    <row r="33" spans="1:9" ht="13.2" customHeight="1" x14ac:dyDescent="0.3">
      <c r="A33" s="2"/>
      <c r="B33" s="2"/>
      <c r="C33" s="2"/>
      <c r="D33" s="2"/>
      <c r="E33" s="2"/>
      <c r="F33" s="2"/>
      <c r="G33" s="2"/>
      <c r="H33" s="2"/>
      <c r="I33" s="2"/>
    </row>
    <row r="34" spans="1:9" ht="13.2" customHeight="1" x14ac:dyDescent="0.3">
      <c r="A34" s="2"/>
      <c r="B34" s="2"/>
      <c r="C34" s="2"/>
      <c r="D34" s="2"/>
      <c r="E34" s="2"/>
      <c r="F34" s="2"/>
      <c r="G34" s="2"/>
      <c r="H34" s="2"/>
      <c r="I34" s="2"/>
    </row>
    <row r="35" spans="1:9" ht="13.2" customHeight="1" x14ac:dyDescent="0.3">
      <c r="A35" s="2"/>
      <c r="B35" s="2"/>
      <c r="C35" s="2"/>
      <c r="D35" s="2"/>
      <c r="E35" s="2"/>
      <c r="F35" s="2"/>
      <c r="G35" s="2"/>
      <c r="H35" s="2"/>
      <c r="I35" s="2"/>
    </row>
  </sheetData>
  <mergeCells count="2">
    <mergeCell ref="H3:I3"/>
    <mergeCell ref="A2:I2"/>
  </mergeCells>
  <pageMargins left="0.39370078740157483" right="0.19685039370078741" top="0.98425196850393704" bottom="0.19685039370078741" header="0.19685039370078741" footer="0.19685039370078741"/>
  <pageSetup paperSize="9" scale="76" firstPageNumber="700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 4  6 Рейтинга ГП</vt:lpstr>
      <vt:lpstr>'п 4  6 Рейтинга ГП'!Заголовки_для_печати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Мануйлова  Любовь  Алексеевна</dc:creator>
  <cp:lastModifiedBy>Мануйлова  Любовь  Алексеевна</cp:lastModifiedBy>
  <cp:lastPrinted>2020-06-25T09:07:59Z</cp:lastPrinted>
  <dcterms:created xsi:type="dcterms:W3CDTF">2017-12-18T10:36:54Z</dcterms:created>
  <dcterms:modified xsi:type="dcterms:W3CDTF">2020-06-25T09:08:14Z</dcterms:modified>
</cp:coreProperties>
</file>